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9690" windowHeight="6285" activeTab="0"/>
  </bookViews>
  <sheets>
    <sheet name="Відомість з курсової роботи" sheetId="1" r:id="rId1"/>
  </sheets>
  <definedNames>
    <definedName name="_xlnm.Print_Area" localSheetId="0">'Відомість з курсової роботи'!$A$1:$P$56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екзамену,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</commentList>
</comments>
</file>

<file path=xl/sharedStrings.xml><?xml version="1.0" encoding="utf-8"?>
<sst xmlns="http://schemas.openxmlformats.org/spreadsheetml/2006/main" count="72" uniqueCount="64">
  <si>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</si>
  <si>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</si>
  <si>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</si>
  <si>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</si>
  <si>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</si>
  <si>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</si>
  <si>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</si>
  <si>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</si>
  <si>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</si>
  <si>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</si>
  <si>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</si>
  <si>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</si>
  <si>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</si>
  <si>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</si>
  <si>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</si>
  <si>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</si>
  <si>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</si>
  <si>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</si>
  <si>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</si>
  <si>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</si>
  <si>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</si>
  <si>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</si>
  <si>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</si>
  <si>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</si>
  <si>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</si>
  <si>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</si>
  <si>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</si>
  <si>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</si>
  <si>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</si>
  <si>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</si>
  <si>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</si>
  <si>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</si>
  <si>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</si>
  <si>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</si>
  <si>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</si>
  <si>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</si>
  <si>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</si>
  <si>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</si>
  <si>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</si>
  <si>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</si>
  <si>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</si>
  <si>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</si>
  <si>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</si>
  <si>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</si>
  <si>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</si>
  <si>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</si>
  <si>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</si>
  <si>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</si>
  <si>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</si>
  <si>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</si>
  <si>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</si>
  <si>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</si>
  <si>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</si>
  <si>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t>курсова робота (проект)</t>
  </si>
  <si>
    <t>(вчене звання, прізвище та ініціали викладача, який приймає участь у комісії із захисту курсової роботи (проекту))</t>
  </si>
  <si>
    <t>(вчене звання, прізвище та ініціали викладача, який виставляє підсумкову оцінку за захист курсової роботи (проекту))</t>
  </si>
  <si>
    <t>Кількість балів за захист курсової роботи (проекту)                    (max 100)</t>
  </si>
  <si>
    <t>Фінанси, банківська справа та страхування</t>
  </si>
  <si>
    <t>Ф-19-1зт</t>
  </si>
  <si>
    <t>Зотова Д.В.</t>
  </si>
  <si>
    <t>Малишко К.В.</t>
  </si>
  <si>
    <t>Москаленко В.В.</t>
  </si>
  <si>
    <t>Никитенко Є.Р.</t>
  </si>
  <si>
    <t>2020\21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</si>
</sst>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45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81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0" fillId="0" borderId="10" xfId="52" applyFont="1" applyBorder="1" applyAlignment="1">
      <alignment horizontal="left" wrapText="1"/>
      <protection/>
    </xf>
    <xf numFmtId="0" fontId="5" fillId="33" borderId="13" xfId="0" applyFont="1" applyFill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textRotation="90" wrapText="1"/>
    </xf>
    <xf numFmtId="0" fontId="3" fillId="33" borderId="21" xfId="0" applyFont="1" applyFill="1" applyBorder="1" applyAlignment="1">
      <alignment horizontal="center" vertical="center" textRotation="90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11" fillId="33" borderId="10" xfId="0" applyFont="1" applyFill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11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textRotation="90" wrapText="1"/>
    </xf>
    <xf numFmtId="0" fontId="5" fillId="33" borderId="13" xfId="0" applyFont="1" applyFill="1" applyBorder="1" applyAlignment="1">
      <alignment horizontal="center" vertical="center" textRotation="90" wrapText="1"/>
    </xf>
    <xf numFmtId="0" fontId="5" fillId="33" borderId="17" xfId="0" applyFont="1" applyFill="1" applyBorder="1" applyAlignment="1">
      <alignment horizontal="center" vertical="center" textRotation="90" wrapText="1"/>
    </xf>
    <xf numFmtId="0" fontId="5" fillId="33" borderId="18" xfId="0" applyFont="1" applyFill="1" applyBorder="1" applyAlignment="1">
      <alignment horizontal="center" vertical="center" textRotation="90" wrapText="1"/>
    </xf>
    <xf numFmtId="0" fontId="5" fillId="33" borderId="11" xfId="0" applyFont="1" applyFill="1" applyBorder="1" applyAlignment="1">
      <alignment horizontal="center" vertical="center" textRotation="90" wrapText="1"/>
    </xf>
    <xf numFmtId="0" fontId="5" fillId="33" borderId="19" xfId="0" applyFont="1" applyFill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5" fillId="33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left" wrapText="1"/>
    </xf>
    <xf numFmtId="0" fontId="7" fillId="0" borderId="15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14" xfId="0" applyNumberFormat="1" applyFont="1" applyBorder="1" applyAlignment="1">
      <alignment horizontal="center" wrapText="1"/>
    </xf>
    <xf numFmtId="1" fontId="3" fillId="0" borderId="15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0" fillId="33" borderId="11" xfId="0" applyFont="1" applyFill="1" applyBorder="1" applyAlignment="1">
      <alignment horizontal="left" wrapText="1"/>
    </xf>
    <xf numFmtId="0" fontId="5" fillId="0" borderId="13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view="pageBreakPreview" zoomScaleNormal="115" zoomScaleSheetLayoutView="100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3.50390625" style="1" customWidth="1"/>
    <col min="5" max="5" width="1.87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2.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65"/>
    </row>
    <row r="2" spans="1:15" ht="6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6" ht="13.5" customHeight="1">
      <c r="A3" s="91" t="s">
        <v>47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65"/>
    </row>
    <row r="4" spans="1:15" ht="6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6" s="17" customFormat="1" ht="13.5" customHeight="1">
      <c r="A5" s="122" t="s">
        <v>35</v>
      </c>
      <c r="B5" s="63"/>
      <c r="C5" s="93" t="s">
        <v>57</v>
      </c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</row>
    <row r="6" spans="1:15" ht="6" customHeight="1">
      <c r="A6" s="18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6" s="17" customFormat="1" ht="13.5" customHeight="1">
      <c r="A7" s="19" t="s">
        <v>8</v>
      </c>
      <c r="B7" s="8">
        <v>2</v>
      </c>
      <c r="C7" s="3"/>
      <c r="D7" s="3"/>
      <c r="E7" s="3"/>
      <c r="F7" s="3"/>
      <c r="G7" s="3"/>
      <c r="H7" s="3"/>
      <c r="I7" s="3"/>
      <c r="J7" s="3"/>
      <c r="K7" s="3"/>
      <c r="N7" s="20" t="s">
        <v>7</v>
      </c>
      <c r="O7" s="95" t="s">
        <v>58</v>
      </c>
      <c r="P7" s="94"/>
    </row>
    <row r="8" spans="1:15" ht="6" customHeight="1">
      <c r="A8" s="18" t="s">
        <v>36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s="17" customFormat="1" ht="15" customHeight="1">
      <c r="A9" s="19"/>
      <c r="B9" s="21"/>
      <c r="C9" s="37"/>
      <c r="D9" s="133" t="s">
        <v>63</v>
      </c>
      <c r="E9" s="133"/>
      <c r="F9" s="133"/>
      <c r="G9" s="133"/>
      <c r="H9" s="133"/>
      <c r="I9" s="96" t="s">
        <v>6</v>
      </c>
      <c r="J9" s="97"/>
      <c r="K9" s="97"/>
      <c r="L9" s="97"/>
      <c r="M9" s="98"/>
      <c r="N9" s="2"/>
      <c r="O9" s="23"/>
    </row>
    <row r="10" spans="1:15" ht="6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6" s="17" customFormat="1" ht="17.25" customHeight="1">
      <c r="A11" s="22"/>
      <c r="B11" s="101" t="s">
        <v>45</v>
      </c>
      <c r="C11" s="101"/>
      <c r="D11" s="101"/>
      <c r="E11" s="101"/>
      <c r="F11" s="101"/>
      <c r="G11" s="101"/>
      <c r="H11" s="101"/>
      <c r="I11" s="101"/>
      <c r="J11" s="101"/>
      <c r="K11" s="102"/>
      <c r="L11" s="102"/>
      <c r="M11" s="102"/>
      <c r="N11" s="115"/>
      <c r="O11" s="115"/>
      <c r="P11" s="24"/>
    </row>
    <row r="12" spans="1:15" ht="3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6" s="17" customFormat="1" ht="15" customHeight="1">
      <c r="A13" s="3"/>
      <c r="B13" s="25"/>
      <c r="C13" s="123" t="s">
        <v>37</v>
      </c>
      <c r="D13" s="123"/>
      <c r="E13" s="99"/>
      <c r="F13" s="99"/>
      <c r="G13" s="99"/>
      <c r="H13" s="99"/>
      <c r="I13" s="99"/>
      <c r="J13" s="100"/>
      <c r="K13" s="100"/>
      <c r="L13" s="100"/>
      <c r="M13" s="25"/>
      <c r="N13" s="25"/>
      <c r="O13" s="25"/>
      <c r="P13" s="24"/>
    </row>
    <row r="14" spans="1:15" ht="6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6" s="17" customFormat="1" ht="17.25" customHeight="1">
      <c r="A15" s="29" t="s">
        <v>9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100"/>
    </row>
    <row r="16" spans="1:15" ht="10.5" customHeight="1">
      <c r="A16" s="13"/>
      <c r="B16" s="47" t="s">
        <v>43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</row>
    <row r="17" spans="1:16" s="17" customFormat="1" ht="17.25" customHeight="1">
      <c r="A17" s="19" t="s">
        <v>38</v>
      </c>
      <c r="B17" s="8">
        <v>4</v>
      </c>
      <c r="C17" s="117" t="s">
        <v>39</v>
      </c>
      <c r="D17" s="117"/>
      <c r="E17" s="117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24"/>
    </row>
    <row r="18" spans="1:15" ht="6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6" s="17" customFormat="1" ht="16.5" customHeight="1">
      <c r="A19" s="62" t="s">
        <v>40</v>
      </c>
      <c r="B19" s="63"/>
      <c r="C19" s="134" t="s">
        <v>53</v>
      </c>
      <c r="D19" s="134"/>
      <c r="E19" s="134"/>
      <c r="F19" s="134"/>
      <c r="G19" s="134"/>
      <c r="H19" s="134"/>
      <c r="I19" s="134"/>
      <c r="J19" s="27"/>
      <c r="K19" s="27"/>
      <c r="M19" s="64" t="s">
        <v>41</v>
      </c>
      <c r="N19" s="65"/>
      <c r="O19" s="65"/>
      <c r="P19" s="28"/>
    </row>
    <row r="20" spans="1:15" ht="6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0.7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6" s="17" customFormat="1" ht="17.25" customHeight="1">
      <c r="A22" s="62" t="s">
        <v>42</v>
      </c>
      <c r="B22" s="63"/>
      <c r="C22" s="114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</row>
    <row r="23" spans="1:16" ht="11.25" customHeight="1">
      <c r="A23" s="13"/>
      <c r="B23" s="13"/>
      <c r="C23" s="135" t="s">
        <v>55</v>
      </c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</row>
    <row r="24" spans="1:16" s="17" customFormat="1" ht="15" customHeight="1">
      <c r="A24" s="62" t="s">
        <v>42</v>
      </c>
      <c r="B24" s="63"/>
      <c r="C24" s="114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</row>
    <row r="25" spans="1:16" ht="12" customHeight="1">
      <c r="A25" s="13"/>
      <c r="B25" s="13"/>
      <c r="C25" s="135" t="s">
        <v>54</v>
      </c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</row>
    <row r="26" spans="1:15" ht="6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6" s="30" customFormat="1" ht="13.5" customHeight="1">
      <c r="A27" s="66" t="s">
        <v>1</v>
      </c>
      <c r="B27" s="66" t="s">
        <v>2</v>
      </c>
      <c r="C27" s="69" t="s">
        <v>46</v>
      </c>
      <c r="D27" s="73" t="s">
        <v>3</v>
      </c>
      <c r="E27" s="74"/>
      <c r="F27" s="74"/>
      <c r="G27" s="74"/>
      <c r="H27" s="74"/>
      <c r="I27" s="74"/>
      <c r="J27" s="74"/>
      <c r="K27" s="74"/>
      <c r="L27" s="75"/>
      <c r="M27" s="75"/>
      <c r="N27" s="76"/>
      <c r="O27" s="66" t="s">
        <v>37</v>
      </c>
      <c r="P27" s="66" t="s">
        <v>5</v>
      </c>
    </row>
    <row r="28" spans="1:16" s="30" customFormat="1" ht="4.5" customHeight="1">
      <c r="A28" s="67"/>
      <c r="B28" s="67"/>
      <c r="C28" s="70"/>
      <c r="D28" s="77"/>
      <c r="E28" s="78"/>
      <c r="F28" s="78"/>
      <c r="G28" s="78"/>
      <c r="H28" s="78"/>
      <c r="I28" s="78"/>
      <c r="J28" s="78"/>
      <c r="K28" s="78"/>
      <c r="L28" s="78"/>
      <c r="M28" s="78"/>
      <c r="N28" s="79"/>
      <c r="O28" s="80"/>
      <c r="P28" s="80"/>
    </row>
    <row r="29" spans="1:16" s="30" customFormat="1" ht="18" customHeight="1">
      <c r="A29" s="67"/>
      <c r="B29" s="67"/>
      <c r="C29" s="70"/>
      <c r="D29" s="83" t="s">
        <v>56</v>
      </c>
      <c r="E29" s="74"/>
      <c r="F29" s="74"/>
      <c r="G29" s="74"/>
      <c r="H29" s="74"/>
      <c r="I29" s="74"/>
      <c r="J29" s="74"/>
      <c r="K29" s="74"/>
      <c r="L29" s="84"/>
      <c r="M29" s="72" t="s">
        <v>51</v>
      </c>
      <c r="N29" s="82" t="s">
        <v>4</v>
      </c>
      <c r="O29" s="80"/>
      <c r="P29" s="80"/>
    </row>
    <row r="30" spans="1:16" s="30" customFormat="1" ht="9.75" customHeight="1" hidden="1">
      <c r="A30" s="67"/>
      <c r="B30" s="67"/>
      <c r="C30" s="70"/>
      <c r="D30" s="85"/>
      <c r="E30" s="86"/>
      <c r="F30" s="86"/>
      <c r="G30" s="86"/>
      <c r="H30" s="86"/>
      <c r="I30" s="86"/>
      <c r="J30" s="86"/>
      <c r="K30" s="86"/>
      <c r="L30" s="87"/>
      <c r="M30" s="72"/>
      <c r="N30" s="82"/>
      <c r="O30" s="80"/>
      <c r="P30" s="80"/>
    </row>
    <row r="31" spans="1:16" s="30" customFormat="1" ht="96" customHeight="1">
      <c r="A31" s="68"/>
      <c r="B31" s="68"/>
      <c r="C31" s="71"/>
      <c r="D31" s="88"/>
      <c r="E31" s="89"/>
      <c r="F31" s="89"/>
      <c r="G31" s="89"/>
      <c r="H31" s="89"/>
      <c r="I31" s="89"/>
      <c r="J31" s="89"/>
      <c r="K31" s="89"/>
      <c r="L31" s="90"/>
      <c r="M31" s="72"/>
      <c r="N31" s="82"/>
      <c r="O31" s="81"/>
      <c r="P31" s="81"/>
    </row>
    <row r="32" spans="1:16" s="30" customFormat="1" ht="11.25" customHeight="1">
      <c r="A32" s="40">
        <v>1</v>
      </c>
      <c r="B32" s="40">
        <v>2</v>
      </c>
      <c r="C32" s="41">
        <v>3</v>
      </c>
      <c r="D32" s="126">
        <v>4</v>
      </c>
      <c r="E32" s="127"/>
      <c r="F32" s="127"/>
      <c r="G32" s="127"/>
      <c r="H32" s="127"/>
      <c r="I32" s="127"/>
      <c r="J32" s="127"/>
      <c r="K32" s="127"/>
      <c r="L32" s="128"/>
      <c r="M32" s="41">
        <v>7</v>
      </c>
      <c r="N32" s="40">
        <v>8</v>
      </c>
      <c r="O32" s="42">
        <v>9</v>
      </c>
      <c r="P32" s="43">
        <v>10</v>
      </c>
    </row>
    <row r="33" spans="1:16" ht="18" customHeight="1">
      <c r="A33" s="36">
        <v>1</v>
      </c>
      <c r="B33" s="46" t="s">
        <v>59</v>
      </c>
      <c r="C33" s="44"/>
      <c r="D33" s="130"/>
      <c r="E33" s="131"/>
      <c r="F33" s="131"/>
      <c r="G33" s="131"/>
      <c r="H33" s="131"/>
      <c r="I33" s="131"/>
      <c r="J33" s="131"/>
      <c r="K33" s="131"/>
      <c r="L33" s="132"/>
      <c r="M33" s="39">
        <f>IF(C33="нд","Не допуск",IF(C33="нз","Не з'явився",IF(AND(D33&gt;0,D33&lt;54.5),"Незадовільно",IF(AND(D33&gt;=54.5,D33&lt;74.5),"Задовільно",IF(AND(D33&gt;=74.5,D33&lt;89.5),"Добре",IF(AND(D33&gt;=89.5,D33&lt;=100),"Відмінно",""))))))</f>
      </c>
      <c r="N33" s="6">
        <f>IF(D33="","",IF(AND(D33&gt;=0,D33&lt;29.5),"F",IF(AND(D33&gt;=29.5,D33&lt;54.5),"FX",IF(AND(D33&gt;=54.5,D33&lt;64.5),"E",IF(AND(D33&gt;=64.5,D33&lt;74.5),"D",IF(AND(D33&gt;=74.5,D33&lt;80.5),"C",IF(AND(D33&gt;=80.5,D33&lt;89.5),"B","A")))))))</f>
      </c>
      <c r="O33" s="45"/>
      <c r="P33" s="10"/>
    </row>
    <row r="34" spans="1:16" ht="18" customHeight="1">
      <c r="A34" s="36">
        <f>A33+1</f>
        <v>2</v>
      </c>
      <c r="B34" s="46" t="s">
        <v>60</v>
      </c>
      <c r="C34" s="44"/>
      <c r="D34" s="130"/>
      <c r="E34" s="131"/>
      <c r="F34" s="131"/>
      <c r="G34" s="131"/>
      <c r="H34" s="131"/>
      <c r="I34" s="131"/>
      <c r="J34" s="131"/>
      <c r="K34" s="131"/>
      <c r="L34" s="132"/>
      <c r="M34" s="39">
        <f aca="true" t="shared" si="0" ref="M34:M40">IF(C34="нд","Не допуск",IF(C34="нз","Не з'явився",IF(AND(D34&gt;0,D34&lt;54.5),"Незадовільно",IF(AND(D34&gt;=54.5,D34&lt;74.5),"Задовільно",IF(AND(D34&gt;=74.5,D34&lt;89.5),"Добре",IF(AND(D34&gt;=89.5,D34&lt;=100),"Відмінно",""))))))</f>
      </c>
      <c r="N34" s="6">
        <f aca="true" t="shared" si="1" ref="N34:N40">IF(D34="","",IF(AND(D34&gt;=0,D34&lt;29.5),"F",IF(AND(D34&gt;=29.5,D34&lt;54.5),"FX",IF(AND(D34&gt;=54.5,D34&lt;64.5),"E",IF(AND(D34&gt;=64.5,D34&lt;74.5),"D",IF(AND(D34&gt;=74.5,D34&lt;80.5),"C",IF(AND(D34&gt;=80.5,D34&lt;89.5),"B","A")))))))</f>
      </c>
      <c r="O34" s="45"/>
      <c r="P34" s="10"/>
    </row>
    <row r="35" spans="1:16" ht="18" customHeight="1">
      <c r="A35" s="36">
        <f aca="true" t="shared" si="2" ref="A35:A40">A34+1</f>
        <v>3</v>
      </c>
      <c r="B35" s="46" t="s">
        <v>61</v>
      </c>
      <c r="C35" s="5"/>
      <c r="D35" s="130"/>
      <c r="E35" s="131"/>
      <c r="F35" s="131"/>
      <c r="G35" s="131"/>
      <c r="H35" s="131"/>
      <c r="I35" s="131"/>
      <c r="J35" s="131"/>
      <c r="K35" s="131"/>
      <c r="L35" s="132"/>
      <c r="M35" s="39">
        <f t="shared" si="0"/>
      </c>
      <c r="N35" s="6">
        <f t="shared" si="1"/>
      </c>
      <c r="O35" s="45"/>
      <c r="P35" s="10"/>
    </row>
    <row r="36" spans="1:16" ht="18" customHeight="1">
      <c r="A36" s="36">
        <v>4</v>
      </c>
      <c r="B36" s="46" t="s">
        <v>62</v>
      </c>
      <c r="C36" s="5"/>
      <c r="D36" s="130"/>
      <c r="E36" s="131"/>
      <c r="F36" s="131"/>
      <c r="G36" s="131"/>
      <c r="H36" s="131"/>
      <c r="I36" s="131"/>
      <c r="J36" s="131"/>
      <c r="K36" s="131"/>
      <c r="L36" s="132"/>
      <c r="M36" s="39">
        <f t="shared" si="0"/>
      </c>
      <c r="N36" s="6">
        <f t="shared" si="1"/>
      </c>
      <c r="O36" s="26"/>
      <c r="P36" s="10"/>
    </row>
    <row r="37" spans="1:16" ht="18" customHeight="1" hidden="1">
      <c r="A37" s="36" t="e">
        <f>#REF!+1</f>
        <v>#REF!</v>
      </c>
      <c r="B37" s="35"/>
      <c r="C37" s="5"/>
      <c r="D37" s="130"/>
      <c r="E37" s="131"/>
      <c r="F37" s="131"/>
      <c r="G37" s="131"/>
      <c r="H37" s="131"/>
      <c r="I37" s="131"/>
      <c r="J37" s="131"/>
      <c r="K37" s="131"/>
      <c r="L37" s="132"/>
      <c r="M37" s="39">
        <f t="shared" si="0"/>
      </c>
      <c r="N37" s="6">
        <f t="shared" si="1"/>
      </c>
      <c r="O37" s="26"/>
      <c r="P37" s="10"/>
    </row>
    <row r="38" spans="1:16" ht="18" customHeight="1" hidden="1">
      <c r="A38" s="36" t="e">
        <f t="shared" si="2"/>
        <v>#REF!</v>
      </c>
      <c r="B38" s="35"/>
      <c r="C38" s="5"/>
      <c r="D38" s="130"/>
      <c r="E38" s="131"/>
      <c r="F38" s="131"/>
      <c r="G38" s="131"/>
      <c r="H38" s="131"/>
      <c r="I38" s="131"/>
      <c r="J38" s="131"/>
      <c r="K38" s="131"/>
      <c r="L38" s="132"/>
      <c r="M38" s="39">
        <f t="shared" si="0"/>
      </c>
      <c r="N38" s="6">
        <f t="shared" si="1"/>
      </c>
      <c r="O38" s="26"/>
      <c r="P38" s="10"/>
    </row>
    <row r="39" spans="1:16" ht="18" customHeight="1" hidden="1">
      <c r="A39" s="36" t="e">
        <f t="shared" si="2"/>
        <v>#REF!</v>
      </c>
      <c r="B39" s="35"/>
      <c r="C39" s="5"/>
      <c r="D39" s="130"/>
      <c r="E39" s="131"/>
      <c r="F39" s="131"/>
      <c r="G39" s="131"/>
      <c r="H39" s="131"/>
      <c r="I39" s="131"/>
      <c r="J39" s="131"/>
      <c r="K39" s="131"/>
      <c r="L39" s="132"/>
      <c r="M39" s="39">
        <f t="shared" si="0"/>
      </c>
      <c r="N39" s="6">
        <f t="shared" si="1"/>
      </c>
      <c r="O39" s="26"/>
      <c r="P39" s="10"/>
    </row>
    <row r="40" spans="1:16" ht="18" customHeight="1" hidden="1">
      <c r="A40" s="36" t="e">
        <f t="shared" si="2"/>
        <v>#REF!</v>
      </c>
      <c r="B40" s="35"/>
      <c r="C40" s="5"/>
      <c r="D40" s="130"/>
      <c r="E40" s="131"/>
      <c r="F40" s="131"/>
      <c r="G40" s="131"/>
      <c r="H40" s="131"/>
      <c r="I40" s="131"/>
      <c r="J40" s="131"/>
      <c r="K40" s="131"/>
      <c r="L40" s="132"/>
      <c r="M40" s="39">
        <f t="shared" si="0"/>
      </c>
      <c r="N40" s="6">
        <f t="shared" si="1"/>
      </c>
      <c r="O40" s="26"/>
      <c r="P40" s="10"/>
    </row>
    <row r="41" spans="1:16" ht="4.5" customHeight="1">
      <c r="A41" s="38"/>
      <c r="B41" s="11"/>
      <c r="C41" s="12"/>
      <c r="D41" s="11"/>
      <c r="E41" s="12"/>
      <c r="F41" s="4"/>
      <c r="G41" s="4"/>
      <c r="H41" s="4"/>
      <c r="I41" s="4"/>
      <c r="J41" s="4"/>
      <c r="K41" s="4"/>
      <c r="L41" s="4"/>
      <c r="M41" s="4"/>
      <c r="N41" s="7"/>
      <c r="O41" s="7"/>
      <c r="P41" s="2"/>
    </row>
    <row r="42" spans="1:15" ht="18.75" customHeight="1">
      <c r="A42" s="56" t="s">
        <v>50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2"/>
    </row>
    <row r="43" spans="1:15" ht="21" customHeight="1">
      <c r="A43" s="13"/>
      <c r="B43" s="13"/>
      <c r="C43" s="14" t="s">
        <v>48</v>
      </c>
      <c r="D43" s="9"/>
      <c r="E43" s="9"/>
      <c r="F43" s="9"/>
      <c r="H43" s="116" t="s">
        <v>49</v>
      </c>
      <c r="I43" s="116"/>
      <c r="J43" s="116"/>
      <c r="K43" s="116"/>
      <c r="L43" s="116"/>
      <c r="M43" s="116"/>
      <c r="N43" s="14"/>
      <c r="O43" s="14"/>
    </row>
    <row r="44" spans="1:15" ht="21" customHeight="1">
      <c r="A44" s="2"/>
      <c r="B44" s="11"/>
      <c r="C44" s="12"/>
      <c r="D44" s="11"/>
      <c r="E44" s="12"/>
      <c r="F44" s="15"/>
      <c r="G44" s="7"/>
      <c r="H44" s="7"/>
      <c r="I44" s="4"/>
      <c r="J44" s="4"/>
      <c r="K44" s="4"/>
      <c r="L44" s="4"/>
      <c r="M44" s="4"/>
      <c r="N44" s="7"/>
      <c r="O44" s="7"/>
    </row>
    <row r="45" spans="1:15" s="32" customFormat="1" ht="11.25">
      <c r="A45" s="58" t="s">
        <v>10</v>
      </c>
      <c r="B45" s="59"/>
      <c r="C45" s="58" t="s">
        <v>11</v>
      </c>
      <c r="D45" s="59"/>
      <c r="E45" s="105" t="s">
        <v>4</v>
      </c>
      <c r="F45" s="106"/>
      <c r="G45" s="107"/>
      <c r="H45" s="111" t="s">
        <v>12</v>
      </c>
      <c r="I45" s="112"/>
      <c r="J45" s="112"/>
      <c r="K45" s="112"/>
      <c r="L45" s="112"/>
      <c r="M45" s="112"/>
      <c r="N45" s="113"/>
      <c r="O45" s="31"/>
    </row>
    <row r="46" spans="1:15" s="32" customFormat="1" ht="15.75" customHeight="1">
      <c r="A46" s="60"/>
      <c r="B46" s="61"/>
      <c r="C46" s="60"/>
      <c r="D46" s="61"/>
      <c r="E46" s="108"/>
      <c r="F46" s="109"/>
      <c r="G46" s="110"/>
      <c r="H46" s="103" t="s">
        <v>13</v>
      </c>
      <c r="I46" s="118"/>
      <c r="J46" s="118"/>
      <c r="K46" s="118"/>
      <c r="L46" s="104"/>
      <c r="M46" s="103" t="s">
        <v>14</v>
      </c>
      <c r="N46" s="104"/>
      <c r="O46" s="33"/>
    </row>
    <row r="47" spans="1:15" s="32" customFormat="1" ht="11.25">
      <c r="A47" s="48">
        <f>IF(D33="","",COUNTIF(D33:D40,"&gt;=89,5"))</f>
      </c>
      <c r="B47" s="53"/>
      <c r="C47" s="48" t="s">
        <v>15</v>
      </c>
      <c r="D47" s="53"/>
      <c r="E47" s="48" t="s">
        <v>16</v>
      </c>
      <c r="F47" s="49"/>
      <c r="G47" s="50"/>
      <c r="H47" s="51" t="s">
        <v>17</v>
      </c>
      <c r="I47" s="52"/>
      <c r="J47" s="52"/>
      <c r="K47" s="52"/>
      <c r="L47" s="53"/>
      <c r="M47" s="119" t="s">
        <v>18</v>
      </c>
      <c r="N47" s="59"/>
      <c r="O47" s="34"/>
    </row>
    <row r="48" spans="1:15" s="32" customFormat="1" ht="11.25">
      <c r="A48" s="48">
        <f>IF(D33="","",COUNT(D33:D40)-COUNTIF(D33:D40,"&lt;80,5")-COUNTIF(D33:D40,"&gt;=89,5"))</f>
      </c>
      <c r="B48" s="53"/>
      <c r="C48" s="48" t="s">
        <v>19</v>
      </c>
      <c r="D48" s="53"/>
      <c r="E48" s="48" t="s">
        <v>20</v>
      </c>
      <c r="F48" s="49"/>
      <c r="G48" s="50"/>
      <c r="H48" s="51" t="s">
        <v>21</v>
      </c>
      <c r="I48" s="52"/>
      <c r="J48" s="52"/>
      <c r="K48" s="52"/>
      <c r="L48" s="53"/>
      <c r="M48" s="124"/>
      <c r="N48" s="125"/>
      <c r="O48" s="34"/>
    </row>
    <row r="49" spans="1:15" s="32" customFormat="1" ht="11.25">
      <c r="A49" s="48">
        <f>IF(D33="","",COUNT(D33:D40)-COUNTIF(D33:D40,"&lt;74,5")-COUNTIF(D33:D40,"&gt;=80,5"))</f>
      </c>
      <c r="B49" s="53"/>
      <c r="C49" s="48" t="s">
        <v>22</v>
      </c>
      <c r="D49" s="53"/>
      <c r="E49" s="48" t="s">
        <v>23</v>
      </c>
      <c r="F49" s="49"/>
      <c r="G49" s="50"/>
      <c r="H49" s="51" t="s">
        <v>21</v>
      </c>
      <c r="I49" s="52"/>
      <c r="J49" s="52"/>
      <c r="K49" s="52"/>
      <c r="L49" s="53"/>
      <c r="M49" s="124"/>
      <c r="N49" s="125"/>
      <c r="O49" s="34"/>
    </row>
    <row r="50" spans="1:15" s="32" customFormat="1" ht="11.25">
      <c r="A50" s="48">
        <f>IF(D33="","",COUNT(D33:D40)-COUNTIF(D33:D40,"&lt;64,5")-COUNTIF(D33:D40,"&gt;=74,5"))</f>
      </c>
      <c r="B50" s="53"/>
      <c r="C50" s="48" t="s">
        <v>24</v>
      </c>
      <c r="D50" s="53"/>
      <c r="E50" s="48" t="s">
        <v>25</v>
      </c>
      <c r="F50" s="49"/>
      <c r="G50" s="50"/>
      <c r="H50" s="51" t="s">
        <v>26</v>
      </c>
      <c r="I50" s="52"/>
      <c r="J50" s="52"/>
      <c r="K50" s="52"/>
      <c r="L50" s="53"/>
      <c r="M50" s="124"/>
      <c r="N50" s="125"/>
      <c r="O50" s="34"/>
    </row>
    <row r="51" spans="1:15" s="32" customFormat="1" ht="11.25">
      <c r="A51" s="48">
        <f>IF(D33="","",COUNT(D33:D40)-COUNTIF(D33:D40,"&lt;54,5")-COUNTIF(D33:D40,"&gt;=64,5"))</f>
      </c>
      <c r="B51" s="53"/>
      <c r="C51" s="48" t="s">
        <v>27</v>
      </c>
      <c r="D51" s="53"/>
      <c r="E51" s="48" t="s">
        <v>28</v>
      </c>
      <c r="F51" s="49"/>
      <c r="G51" s="50"/>
      <c r="H51" s="51" t="s">
        <v>26</v>
      </c>
      <c r="I51" s="52"/>
      <c r="J51" s="52"/>
      <c r="K51" s="52"/>
      <c r="L51" s="53"/>
      <c r="M51" s="60"/>
      <c r="N51" s="61"/>
      <c r="O51" s="34"/>
    </row>
    <row r="52" spans="1:15" s="32" customFormat="1" ht="11.25">
      <c r="A52" s="48">
        <f>IF(D33="","",COUNT(D33:D40)-COUNTIF(D33:D40,"&lt;30,5")-COUNTIF(D33:D40,"&gt;=54,5"))</f>
      </c>
      <c r="B52" s="53"/>
      <c r="C52" s="48" t="s">
        <v>29</v>
      </c>
      <c r="D52" s="53"/>
      <c r="E52" s="48" t="s">
        <v>30</v>
      </c>
      <c r="F52" s="49"/>
      <c r="G52" s="50"/>
      <c r="H52" s="51" t="s">
        <v>31</v>
      </c>
      <c r="I52" s="52"/>
      <c r="J52" s="52"/>
      <c r="K52" s="52"/>
      <c r="L52" s="53"/>
      <c r="M52" s="119" t="s">
        <v>32</v>
      </c>
      <c r="N52" s="59"/>
      <c r="O52" s="34"/>
    </row>
    <row r="53" spans="1:15" s="32" customFormat="1" ht="11.25">
      <c r="A53" s="48">
        <f>IF(D33="","",COUNTIF(D33:D40,"&lt;=30"))</f>
      </c>
      <c r="B53" s="53"/>
      <c r="C53" s="120" t="s">
        <v>33</v>
      </c>
      <c r="D53" s="121"/>
      <c r="E53" s="48" t="s">
        <v>30</v>
      </c>
      <c r="F53" s="49"/>
      <c r="G53" s="50"/>
      <c r="H53" s="51" t="s">
        <v>31</v>
      </c>
      <c r="I53" s="52"/>
      <c r="J53" s="52"/>
      <c r="K53" s="52"/>
      <c r="L53" s="53"/>
      <c r="M53" s="60"/>
      <c r="N53" s="61"/>
      <c r="O53" s="34"/>
    </row>
    <row r="54" spans="1:15" ht="21" customHeight="1">
      <c r="A54" s="2"/>
      <c r="B54" s="2"/>
      <c r="C54" s="16"/>
      <c r="D54" s="2"/>
      <c r="E54" s="2"/>
      <c r="F54" s="2"/>
      <c r="G54" s="2"/>
      <c r="H54" s="2"/>
      <c r="I54" s="2"/>
      <c r="J54" s="2"/>
      <c r="K54" s="2"/>
      <c r="L54" s="4"/>
      <c r="M54" s="4"/>
      <c r="N54" s="4"/>
      <c r="O54" s="2"/>
    </row>
    <row r="55" spans="1:15" ht="21" customHeight="1">
      <c r="A55" s="57" t="s">
        <v>34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2"/>
    </row>
    <row r="56" spans="1:15" ht="21" customHeight="1">
      <c r="A56" s="13"/>
      <c r="B56" s="129" t="s">
        <v>52</v>
      </c>
      <c r="C56" s="129"/>
      <c r="H56" s="54" t="s">
        <v>44</v>
      </c>
      <c r="I56" s="55"/>
      <c r="J56" s="55"/>
      <c r="K56" s="55"/>
      <c r="L56" s="55"/>
      <c r="M56" s="55"/>
      <c r="N56" s="14"/>
      <c r="O56" s="14"/>
    </row>
  </sheetData>
  <sheetProtection/>
  <mergeCells count="82">
    <mergeCell ref="D36:L36"/>
    <mergeCell ref="D9:H9"/>
    <mergeCell ref="C19:I19"/>
    <mergeCell ref="C25:P25"/>
    <mergeCell ref="C23:P23"/>
    <mergeCell ref="D33:L33"/>
    <mergeCell ref="B56:C56"/>
    <mergeCell ref="A55:N55"/>
    <mergeCell ref="C51:D51"/>
    <mergeCell ref="E51:G51"/>
    <mergeCell ref="H51:L51"/>
    <mergeCell ref="D39:L39"/>
    <mergeCell ref="D40:L40"/>
    <mergeCell ref="A51:B51"/>
    <mergeCell ref="A52:B52"/>
    <mergeCell ref="C52:D52"/>
    <mergeCell ref="B15:P15"/>
    <mergeCell ref="A5:B5"/>
    <mergeCell ref="C13:D13"/>
    <mergeCell ref="N11:O11"/>
    <mergeCell ref="M47:N51"/>
    <mergeCell ref="A22:B22"/>
    <mergeCell ref="A24:B24"/>
    <mergeCell ref="A47:B47"/>
    <mergeCell ref="A49:B49"/>
    <mergeCell ref="A50:B50"/>
    <mergeCell ref="E52:G52"/>
    <mergeCell ref="H52:L52"/>
    <mergeCell ref="M52:N53"/>
    <mergeCell ref="A53:B53"/>
    <mergeCell ref="C53:D53"/>
    <mergeCell ref="E53:G53"/>
    <mergeCell ref="H53:L53"/>
    <mergeCell ref="C50:D50"/>
    <mergeCell ref="E50:G50"/>
    <mergeCell ref="C49:D49"/>
    <mergeCell ref="E49:G49"/>
    <mergeCell ref="H49:L49"/>
    <mergeCell ref="H50:L50"/>
    <mergeCell ref="C17:E17"/>
    <mergeCell ref="H46:L46"/>
    <mergeCell ref="D32:L32"/>
    <mergeCell ref="D34:L34"/>
    <mergeCell ref="D35:L35"/>
    <mergeCell ref="D37:L37"/>
    <mergeCell ref="M46:N46"/>
    <mergeCell ref="E47:G47"/>
    <mergeCell ref="C47:D47"/>
    <mergeCell ref="E45:G46"/>
    <mergeCell ref="H45:N45"/>
    <mergeCell ref="C22:P22"/>
    <mergeCell ref="C24:P24"/>
    <mergeCell ref="H43:M43"/>
    <mergeCell ref="P27:P31"/>
    <mergeCell ref="D38:L38"/>
    <mergeCell ref="A1:P1"/>
    <mergeCell ref="A3:P3"/>
    <mergeCell ref="C5:P5"/>
    <mergeCell ref="O7:P7"/>
    <mergeCell ref="I9:M9"/>
    <mergeCell ref="E13:L13"/>
    <mergeCell ref="B11:M11"/>
    <mergeCell ref="A19:B19"/>
    <mergeCell ref="M19:O19"/>
    <mergeCell ref="A27:A31"/>
    <mergeCell ref="B27:B31"/>
    <mergeCell ref="C27:C31"/>
    <mergeCell ref="M29:M31"/>
    <mergeCell ref="D27:N28"/>
    <mergeCell ref="O27:O31"/>
    <mergeCell ref="N29:N31"/>
    <mergeCell ref="D29:L31"/>
    <mergeCell ref="B16:O16"/>
    <mergeCell ref="E48:G48"/>
    <mergeCell ref="H48:L48"/>
    <mergeCell ref="H56:M56"/>
    <mergeCell ref="A42:N42"/>
    <mergeCell ref="A45:B46"/>
    <mergeCell ref="C45:D46"/>
    <mergeCell ref="H47:L47"/>
    <mergeCell ref="A48:B48"/>
    <mergeCell ref="C48:D48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2017-11-27T18:20:56Z</cp:lastPrinted>
  <dcterms:created xsi:type="dcterms:W3CDTF">2005-10-17T10:24:15Z</dcterms:created>
  <dcterms:modified xsi:type="dcterms:W3CDTF">2021-05-15T22:31:38Z</dcterms:modified>
  <cp:category/>
  <cp:version/>
  <cp:contentType/>
  <cp:contentStatus/>
</cp:coreProperties>
</file>